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owncloud\oebv\hak3\Kap5\"/>
    </mc:Choice>
  </mc:AlternateContent>
  <bookViews>
    <workbookView xWindow="0" yWindow="0" windowWidth="28800" windowHeight="12210"/>
  </bookViews>
  <sheets>
    <sheet name="Tabelle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0" i="1" l="1"/>
  <c r="A16" i="1"/>
  <c r="A14" i="1"/>
  <c r="C11" i="1"/>
  <c r="B7" i="1"/>
  <c r="B9" i="1" s="1"/>
  <c r="B3" i="1"/>
  <c r="B6" i="1" l="1"/>
</calcChain>
</file>

<file path=xl/sharedStrings.xml><?xml version="1.0" encoding="utf-8"?>
<sst xmlns="http://schemas.openxmlformats.org/spreadsheetml/2006/main" count="18" uniqueCount="18">
  <si>
    <t>Nennwert</t>
  </si>
  <si>
    <t>Laufzeit</t>
  </si>
  <si>
    <t>Nominalzinssatz</t>
  </si>
  <si>
    <t>Marktzinssatz</t>
  </si>
  <si>
    <t>Fairer Emissionskurs</t>
  </si>
  <si>
    <t>Aufzinsungsfaktor</t>
  </si>
  <si>
    <t>Hier kann einfach die Formel "=3+270/360" eingegeben werden.</t>
  </si>
  <si>
    <t>Clean price:</t>
  </si>
  <si>
    <t>Hier sollte gerundet werden, sonst kannes im Folgenden zu Fehlern kommen!</t>
  </si>
  <si>
    <t>Stückzinsen für 3 Monate</t>
  </si>
  <si>
    <t>Kurs unter Berücksichtigung der Stückzinsen</t>
  </si>
  <si>
    <t>Dirty price</t>
  </si>
  <si>
    <t>a.</t>
  </si>
  <si>
    <t>b.</t>
  </si>
  <si>
    <t>Monat</t>
  </si>
  <si>
    <t>Rendite</t>
  </si>
  <si>
    <t>Frau Mosers Rendite beträgt 4,389%.</t>
  </si>
  <si>
    <t>Achtung! Hier muss zusätzlich zum Befehl "IKV" noch der Zinssatz zu einem Jahreszinssatz umgerechnet werden (siehe Formel in B50)!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</si>
</sst>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€&quot;\ * #,##0.00_-;\-&quot;€&quot;\ * #,##0.00_-;_-&quot;€&quot;\ * &quot;-&quot;??_-;_-@_-"/>
    <numFmt numFmtId="165" formatCode="0.0000"/>
    <numFmt numFmtId="167" formatCode="0.00&quot; Jahre&quot;"/>
    <numFmt numFmtId="175" formatCode="&quot;€&quot;\ #,##0.00"/>
    <numFmt numFmtId="177" formatCode="0.00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8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165" fontId="0" fillId="3" borderId="1" xfId="0" applyNumberFormat="1" applyFill="1" applyBorder="1"/>
    <xf numFmtId="0" fontId="0" fillId="4" borderId="2" xfId="0" applyFill="1" applyBorder="1"/>
    <xf numFmtId="0" fontId="0" fillId="2" borderId="3" xfId="0" applyFill="1" applyBorder="1"/>
    <xf numFmtId="165" fontId="0" fillId="4" borderId="1" xfId="0" applyNumberFormat="1" applyFill="1" applyBorder="1"/>
    <xf numFmtId="2" fontId="1" fillId="4" borderId="2" xfId="0" applyNumberFormat="1" applyFont="1" applyFill="1" applyBorder="1"/>
    <xf numFmtId="167" fontId="0" fillId="3" borderId="1" xfId="0" applyNumberFormat="1" applyFill="1" applyBorder="1"/>
    <xf numFmtId="9" fontId="0" fillId="4" borderId="2" xfId="1" applyFont="1" applyFill="1" applyBorder="1" applyAlignment="1">
      <alignment horizontal="left"/>
    </xf>
    <xf numFmtId="44" fontId="1" fillId="4" borderId="2" xfId="0" applyNumberFormat="1" applyFont="1" applyFill="1" applyBorder="1"/>
    <xf numFmtId="10" fontId="0" fillId="4" borderId="2" xfId="0" applyNumberFormat="1" applyFill="1" applyBorder="1"/>
    <xf numFmtId="0" fontId="0" fillId="2" borderId="0" xfId="0" applyFill="1"/>
    <xf numFmtId="175" fontId="0" fillId="4" borderId="2" xfId="0" applyNumberFormat="1" applyFill="1" applyBorder="1"/>
    <xf numFmtId="0" fontId="1" fillId="0" borderId="0" xfId="0" applyFont="1"/>
    <xf numFmtId="177" fontId="0" fillId="0" borderId="0" xfId="0" applyNumberFormat="1"/>
    <xf numFmtId="0" fontId="0" fillId="2" borderId="1" xfId="0" applyFill="1" applyBorder="1" applyAlignment="1">
      <alignment horizontal="right"/>
    </xf>
    <xf numFmtId="177" fontId="0" fillId="4" borderId="2" xfId="0" applyNumberFormat="1" applyFill="1" applyBorder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showGridLines="0" tabSelected="1" workbookViewId="0">
      <selection activeCell="C51" sqref="C51"/>
    </sheetView>
  </sheetViews>
  <sheetFormatPr baseColWidth="10" defaultRowHeight="15" x14ac:dyDescent="0.25"/>
  <cols>
    <col min="1" max="1" width="16.25" bestFit="1" customWidth="1"/>
    <col min="2" max="2" width="9" bestFit="1" customWidth="1"/>
    <col min="3" max="3" width="4.5" customWidth="1"/>
  </cols>
  <sheetData>
    <row r="1" spans="1:4" x14ac:dyDescent="0.25">
      <c r="A1" s="14" t="s">
        <v>12</v>
      </c>
    </row>
    <row r="2" spans="1:4" x14ac:dyDescent="0.25">
      <c r="A2" s="1" t="s">
        <v>0</v>
      </c>
      <c r="B2" s="2">
        <v>1000</v>
      </c>
    </row>
    <row r="3" spans="1:4" x14ac:dyDescent="0.25">
      <c r="A3" s="1" t="s">
        <v>1</v>
      </c>
      <c r="B3" s="8">
        <f>3+270/360</f>
        <v>3.75</v>
      </c>
      <c r="C3" t="s">
        <v>6</v>
      </c>
    </row>
    <row r="4" spans="1:4" x14ac:dyDescent="0.25">
      <c r="A4" s="1" t="s">
        <v>2</v>
      </c>
      <c r="B4" s="3">
        <v>0.04</v>
      </c>
    </row>
    <row r="5" spans="1:4" x14ac:dyDescent="0.25">
      <c r="A5" s="1" t="s">
        <v>3</v>
      </c>
      <c r="B5" s="3">
        <v>4.7500000000000001E-2</v>
      </c>
    </row>
    <row r="6" spans="1:4" x14ac:dyDescent="0.25">
      <c r="A6" s="5" t="s">
        <v>5</v>
      </c>
      <c r="B6" s="6">
        <f>1+B5</f>
        <v>1.0475000000000001</v>
      </c>
    </row>
    <row r="7" spans="1:4" ht="15.75" thickBot="1" x14ac:dyDescent="0.3">
      <c r="A7" s="4" t="s">
        <v>4</v>
      </c>
      <c r="B7" s="7">
        <f>ROUND(B4*100*(B6^ROUNDDOWN(B3+1,0)-1)/B5/B6^B3+100/B6^B3,2)</f>
        <v>98.46</v>
      </c>
      <c r="C7" t="s">
        <v>8</v>
      </c>
    </row>
    <row r="8" spans="1:4" ht="15.75" thickTop="1" x14ac:dyDescent="0.25"/>
    <row r="9" spans="1:4" ht="15.75" thickBot="1" x14ac:dyDescent="0.3">
      <c r="A9" s="4" t="s">
        <v>7</v>
      </c>
      <c r="B9" s="10">
        <f>B7*B2/100</f>
        <v>984.6</v>
      </c>
    </row>
    <row r="10" spans="1:4" ht="15.75" thickTop="1" x14ac:dyDescent="0.25"/>
    <row r="11" spans="1:4" ht="15.75" thickBot="1" x14ac:dyDescent="0.3">
      <c r="A11" s="4" t="s">
        <v>9</v>
      </c>
      <c r="B11" s="7"/>
      <c r="C11" s="9">
        <f>3/12*0.04</f>
        <v>0.01</v>
      </c>
    </row>
    <row r="12" spans="1:4" ht="15.75" thickTop="1" x14ac:dyDescent="0.25"/>
    <row r="13" spans="1:4" x14ac:dyDescent="0.25">
      <c r="A13" s="12" t="s">
        <v>10</v>
      </c>
      <c r="B13" s="12"/>
      <c r="C13" s="12"/>
      <c r="D13" s="12"/>
    </row>
    <row r="14" spans="1:4" ht="15.75" thickBot="1" x14ac:dyDescent="0.3">
      <c r="A14" s="11">
        <f>B7/100+C11</f>
        <v>0.99459999999999993</v>
      </c>
    </row>
    <row r="15" spans="1:4" ht="15.75" thickTop="1" x14ac:dyDescent="0.25">
      <c r="A15" s="12" t="s">
        <v>11</v>
      </c>
      <c r="B15" s="12"/>
      <c r="C15" s="12"/>
      <c r="D15" s="12"/>
    </row>
    <row r="16" spans="1:4" ht="15.75" thickBot="1" x14ac:dyDescent="0.3">
      <c r="A16" s="13">
        <f>B2*A14</f>
        <v>994.59999999999991</v>
      </c>
    </row>
    <row r="17" spans="1:5" ht="15.75" thickTop="1" x14ac:dyDescent="0.25"/>
    <row r="19" spans="1:5" x14ac:dyDescent="0.25">
      <c r="A19" s="14" t="s">
        <v>13</v>
      </c>
    </row>
    <row r="20" spans="1:5" x14ac:dyDescent="0.25">
      <c r="A20" s="16" t="s">
        <v>14</v>
      </c>
      <c r="B20" s="1"/>
    </row>
    <row r="21" spans="1:5" x14ac:dyDescent="0.25">
      <c r="A21" s="1">
        <v>0</v>
      </c>
      <c r="B21" s="2">
        <v>-97.8</v>
      </c>
    </row>
    <row r="22" spans="1:5" x14ac:dyDescent="0.25">
      <c r="A22" s="1">
        <v>1</v>
      </c>
      <c r="B22" s="2">
        <v>0</v>
      </c>
    </row>
    <row r="23" spans="1:5" x14ac:dyDescent="0.25">
      <c r="A23" s="1">
        <v>2</v>
      </c>
      <c r="B23" s="2">
        <v>0</v>
      </c>
      <c r="E23" s="15"/>
    </row>
    <row r="24" spans="1:5" x14ac:dyDescent="0.25">
      <c r="A24" s="1">
        <v>3</v>
      </c>
      <c r="B24" s="2">
        <v>0</v>
      </c>
    </row>
    <row r="25" spans="1:5" x14ac:dyDescent="0.25">
      <c r="A25" s="1">
        <v>4</v>
      </c>
      <c r="B25" s="2">
        <v>0</v>
      </c>
    </row>
    <row r="26" spans="1:5" x14ac:dyDescent="0.25">
      <c r="A26" s="1">
        <v>5</v>
      </c>
      <c r="B26" s="2">
        <v>0</v>
      </c>
    </row>
    <row r="27" spans="1:5" x14ac:dyDescent="0.25">
      <c r="A27" s="1">
        <v>6</v>
      </c>
      <c r="B27" s="2">
        <v>0</v>
      </c>
    </row>
    <row r="28" spans="1:5" x14ac:dyDescent="0.25">
      <c r="A28" s="1">
        <v>7</v>
      </c>
      <c r="B28" s="2">
        <v>0</v>
      </c>
    </row>
    <row r="29" spans="1:5" x14ac:dyDescent="0.25">
      <c r="A29" s="1">
        <v>8</v>
      </c>
      <c r="B29" s="2">
        <v>0</v>
      </c>
    </row>
    <row r="30" spans="1:5" x14ac:dyDescent="0.25">
      <c r="A30" s="1">
        <v>9</v>
      </c>
      <c r="B30" s="2">
        <v>0</v>
      </c>
    </row>
    <row r="31" spans="1:5" x14ac:dyDescent="0.25">
      <c r="A31" s="1">
        <v>10</v>
      </c>
      <c r="B31" s="2">
        <v>0</v>
      </c>
    </row>
    <row r="32" spans="1:5" x14ac:dyDescent="0.25">
      <c r="A32" s="1">
        <v>11</v>
      </c>
      <c r="B32" s="2">
        <v>0</v>
      </c>
    </row>
    <row r="33" spans="1:2" x14ac:dyDescent="0.25">
      <c r="A33" s="1">
        <v>12</v>
      </c>
      <c r="B33" s="2">
        <v>4</v>
      </c>
    </row>
    <row r="34" spans="1:2" x14ac:dyDescent="0.25">
      <c r="A34" s="1">
        <v>13</v>
      </c>
      <c r="B34" s="2">
        <v>0</v>
      </c>
    </row>
    <row r="35" spans="1:2" x14ac:dyDescent="0.25">
      <c r="A35" s="1">
        <v>14</v>
      </c>
      <c r="B35" s="2">
        <v>0</v>
      </c>
    </row>
    <row r="36" spans="1:2" x14ac:dyDescent="0.25">
      <c r="A36" s="1">
        <v>15</v>
      </c>
      <c r="B36" s="2">
        <v>0</v>
      </c>
    </row>
    <row r="37" spans="1:2" x14ac:dyDescent="0.25">
      <c r="A37" s="1">
        <v>16</v>
      </c>
      <c r="B37" s="2">
        <v>0</v>
      </c>
    </row>
    <row r="38" spans="1:2" x14ac:dyDescent="0.25">
      <c r="A38" s="1">
        <v>17</v>
      </c>
      <c r="B38" s="2">
        <v>0</v>
      </c>
    </row>
    <row r="39" spans="1:2" x14ac:dyDescent="0.25">
      <c r="A39" s="1">
        <v>18</v>
      </c>
      <c r="B39" s="2">
        <v>0</v>
      </c>
    </row>
    <row r="40" spans="1:2" x14ac:dyDescent="0.25">
      <c r="A40" s="1">
        <v>19</v>
      </c>
      <c r="B40" s="2">
        <v>0</v>
      </c>
    </row>
    <row r="41" spans="1:2" x14ac:dyDescent="0.25">
      <c r="A41" s="1">
        <v>20</v>
      </c>
      <c r="B41" s="2">
        <v>0</v>
      </c>
    </row>
    <row r="42" spans="1:2" x14ac:dyDescent="0.25">
      <c r="A42" s="1">
        <v>21</v>
      </c>
      <c r="B42" s="2">
        <v>0</v>
      </c>
    </row>
    <row r="43" spans="1:2" x14ac:dyDescent="0.25">
      <c r="A43" s="1">
        <v>22</v>
      </c>
      <c r="B43" s="2">
        <v>0</v>
      </c>
    </row>
    <row r="44" spans="1:2" x14ac:dyDescent="0.25">
      <c r="A44" s="1">
        <v>23</v>
      </c>
      <c r="B44" s="2">
        <v>0</v>
      </c>
    </row>
    <row r="45" spans="1:2" x14ac:dyDescent="0.25">
      <c r="A45" s="1">
        <v>24</v>
      </c>
      <c r="B45" s="2">
        <v>4</v>
      </c>
    </row>
    <row r="46" spans="1:2" x14ac:dyDescent="0.25">
      <c r="A46" s="1">
        <v>25</v>
      </c>
      <c r="B46" s="2">
        <v>0</v>
      </c>
    </row>
    <row r="47" spans="1:2" x14ac:dyDescent="0.25">
      <c r="A47" s="1">
        <v>26</v>
      </c>
      <c r="B47" s="2">
        <v>0</v>
      </c>
    </row>
    <row r="48" spans="1:2" x14ac:dyDescent="0.25">
      <c r="A48" s="1">
        <v>27</v>
      </c>
      <c r="B48" s="2">
        <v>99.46</v>
      </c>
    </row>
    <row r="50" spans="1:3" ht="15.75" thickBot="1" x14ac:dyDescent="0.3">
      <c r="A50" s="11" t="s">
        <v>15</v>
      </c>
      <c r="B50" s="17">
        <f>(1+IRR(B21:B48))^12-1</f>
        <v>4.3889735289368126E-2</v>
      </c>
      <c r="C50" t="s">
        <v>17</v>
      </c>
    </row>
    <row r="51" spans="1:3" ht="15.75" thickTop="1" x14ac:dyDescent="0.25"/>
    <row r="52" spans="1:3" x14ac:dyDescent="0.25">
      <c r="A52" t="s">
        <v>16</v>
      </c>
    </row>
  </sheetData>
  <pageMargins left="0.7" right="0.7" top="0.78740157499999996" bottom="0.78740157499999996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2016-08-22T11:05:14Z</dcterms:created>
  <dcterms:modified xsi:type="dcterms:W3CDTF">2016-08-22T11:40:24Z</dcterms:modified>
</cp:coreProperties>
</file>